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2" i="1"/>
  <c r="H11"/>
  <c r="H20"/>
  <c r="H19"/>
  <c r="H18"/>
  <c r="H17"/>
  <c r="H6"/>
  <c r="H5"/>
  <c r="H7" l="1"/>
  <c r="H9" l="1"/>
</calcChain>
</file>

<file path=xl/sharedStrings.xml><?xml version="1.0" encoding="utf-8"?>
<sst xmlns="http://schemas.openxmlformats.org/spreadsheetml/2006/main" count="50" uniqueCount="44">
  <si>
    <t>FECHA</t>
  </si>
  <si>
    <t>CONCEPTO</t>
  </si>
  <si>
    <t>INGRESOS</t>
  </si>
  <si>
    <t>EGRESOS</t>
  </si>
  <si>
    <t>TOTAL INGRESOS</t>
  </si>
  <si>
    <t>TOTAL EGRESOS</t>
  </si>
  <si>
    <t>SALDO</t>
  </si>
  <si>
    <t>REAL</t>
  </si>
  <si>
    <t>DIFERENCIA</t>
  </si>
  <si>
    <t>Fondo Bike!Bike!</t>
  </si>
  <si>
    <t xml:space="preserve">impresión carteles </t>
  </si>
  <si>
    <t>Caja chica comida</t>
  </si>
  <si>
    <t>caja chica fiesta</t>
  </si>
  <si>
    <t>caja chica logística</t>
  </si>
  <si>
    <t>renta mesas y sillas</t>
  </si>
  <si>
    <t>cartulinas y cinta</t>
  </si>
  <si>
    <t>pago impresión de guías</t>
  </si>
  <si>
    <t>playeras pines y stickers</t>
  </si>
  <si>
    <t>pago impresión de playeras</t>
  </si>
  <si>
    <t>préstamo Lu</t>
  </si>
  <si>
    <t>venta mercancía</t>
  </si>
  <si>
    <t>pago playeras staff</t>
  </si>
  <si>
    <t>venta playeras rila libre</t>
  </si>
  <si>
    <t>inversión jarritos</t>
  </si>
  <si>
    <t>venta noche de cena</t>
  </si>
  <si>
    <t>pago inscripciones</t>
  </si>
  <si>
    <t>BALANCE TOTAL BIKE!BIKE! 2015</t>
  </si>
  <si>
    <t>CONTROL DE INGRESOS Y EGRESOS</t>
  </si>
  <si>
    <t>donaciones</t>
  </si>
  <si>
    <t>devolución caja chica logística</t>
  </si>
  <si>
    <t>devolución depósito fábrica de chocolate</t>
  </si>
  <si>
    <t>devolución caja chica fiesta</t>
  </si>
  <si>
    <t>venta cerveza fiesta de clausura</t>
  </si>
  <si>
    <t>Aportación al próximo B!B!</t>
  </si>
  <si>
    <t>Aportación a Rila Libre</t>
  </si>
  <si>
    <t>devolución préstamo Lu</t>
  </si>
  <si>
    <t>Dólares</t>
  </si>
  <si>
    <t>venta boletos fiesta de clausura</t>
  </si>
  <si>
    <t>Donaciones</t>
  </si>
  <si>
    <t>Eventos</t>
  </si>
  <si>
    <t>Venta mercancía</t>
  </si>
  <si>
    <t>DESGLOSE DE INGRESOS POR CONCEPTOS:</t>
  </si>
  <si>
    <t>Pago inscripciones</t>
  </si>
  <si>
    <t>renta fábrica de chocolate (incluyendo depósito)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</si>
</sst>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" fontId="0" fillId="0" borderId="3" xfId="0" applyNumberFormat="1" applyBorder="1" applyAlignment="1">
      <alignment horizontal="center"/>
    </xf>
    <xf numFmtId="44" fontId="5" fillId="0" borderId="2" xfId="1" applyFont="1" applyBorder="1"/>
    <xf numFmtId="44" fontId="5" fillId="0" borderId="3" xfId="1" applyFont="1" applyBorder="1"/>
    <xf numFmtId="44" fontId="5" fillId="0" borderId="4" xfId="1" applyFont="1" applyBorder="1"/>
    <xf numFmtId="44" fontId="2" fillId="0" borderId="2" xfId="1" applyFont="1" applyBorder="1"/>
    <xf numFmtId="44" fontId="2" fillId="0" borderId="3" xfId="1" applyFont="1" applyBorder="1"/>
    <xf numFmtId="44" fontId="2" fillId="0" borderId="4" xfId="1" applyFont="1" applyBorder="1"/>
    <xf numFmtId="44" fontId="6" fillId="0" borderId="5" xfId="1" applyFont="1" applyBorder="1"/>
    <xf numFmtId="44" fontId="7" fillId="0" borderId="6" xfId="1" applyFont="1" applyBorder="1"/>
    <xf numFmtId="44" fontId="8" fillId="0" borderId="6" xfId="1" applyFont="1" applyBorder="1"/>
    <xf numFmtId="44" fontId="3" fillId="0" borderId="6" xfId="1" applyFont="1" applyBorder="1"/>
    <xf numFmtId="44" fontId="3" fillId="0" borderId="7" xfId="1" applyFont="1" applyBorder="1"/>
    <xf numFmtId="44" fontId="0" fillId="0" borderId="5" xfId="1" applyFont="1" applyBorder="1"/>
    <xf numFmtId="44" fontId="0" fillId="0" borderId="7" xfId="1" applyFont="1" applyBorder="1"/>
    <xf numFmtId="0" fontId="0" fillId="0" borderId="0" xfId="0" applyBorder="1"/>
    <xf numFmtId="44" fontId="0" fillId="0" borderId="0" xfId="1" applyFont="1" applyBorder="1"/>
    <xf numFmtId="0" fontId="0" fillId="0" borderId="1" xfId="0" applyFill="1" applyBorder="1"/>
    <xf numFmtId="44" fontId="0" fillId="0" borderId="1" xfId="1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44" fontId="0" fillId="0" borderId="2" xfId="0" applyNumberFormat="1" applyBorder="1"/>
    <xf numFmtId="44" fontId="0" fillId="0" borderId="3" xfId="0" applyNumberFormat="1" applyBorder="1"/>
    <xf numFmtId="44" fontId="0" fillId="0" borderId="4" xfId="0" applyNumberFormat="1" applyBorder="1"/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6"/>
  <sheetViews>
    <sheetView tabSelected="1" topLeftCell="C4" workbookViewId="0">
      <selection activeCell="H22" sqref="H22"/>
    </sheetView>
  </sheetViews>
  <sheetFormatPr defaultRowHeight="15"/>
  <cols>
    <col min="2" max="2" width="10.140625" customWidth="1"/>
    <col min="3" max="3" width="45" customWidth="1"/>
    <col min="4" max="4" width="12.140625" customWidth="1"/>
    <col min="5" max="5" width="11.5703125" customWidth="1"/>
    <col min="7" max="7" width="27.140625" customWidth="1"/>
    <col min="8" max="8" width="14.85546875" customWidth="1"/>
  </cols>
  <sheetData>
    <row r="2" spans="2:8" ht="21">
      <c r="B2" s="2" t="s">
        <v>26</v>
      </c>
    </row>
    <row r="3" spans="2:8">
      <c r="B3" s="1" t="s">
        <v>27</v>
      </c>
    </row>
    <row r="4" spans="2:8" ht="15.75" thickBot="1"/>
    <row r="5" spans="2:8" ht="15.75" thickBot="1">
      <c r="B5" s="3" t="s">
        <v>0</v>
      </c>
      <c r="C5" s="3" t="s">
        <v>1</v>
      </c>
      <c r="D5" s="3" t="s">
        <v>2</v>
      </c>
      <c r="E5" s="3" t="s">
        <v>3</v>
      </c>
      <c r="G5" s="4" t="s">
        <v>4</v>
      </c>
      <c r="H5" s="17">
        <f>SUM(D6:D46)</f>
        <v>125137.2</v>
      </c>
    </row>
    <row r="6" spans="2:8">
      <c r="B6" s="7">
        <v>42135</v>
      </c>
      <c r="C6" s="4" t="s">
        <v>9</v>
      </c>
      <c r="D6" s="11">
        <v>48662</v>
      </c>
      <c r="E6" s="14"/>
      <c r="G6" s="5" t="s">
        <v>5</v>
      </c>
      <c r="H6" s="18">
        <f>SUM(E6:E46)</f>
        <v>66447.100000000006</v>
      </c>
    </row>
    <row r="7" spans="2:8" ht="17.25">
      <c r="B7" s="10">
        <v>42146</v>
      </c>
      <c r="C7" s="5" t="s">
        <v>10</v>
      </c>
      <c r="D7" s="12"/>
      <c r="E7" s="15">
        <v>6441</v>
      </c>
      <c r="G7" s="5" t="s">
        <v>6</v>
      </c>
      <c r="H7" s="19">
        <f>H5-H6</f>
        <v>58690.099999999991</v>
      </c>
    </row>
    <row r="8" spans="2:8">
      <c r="B8" s="10">
        <v>42272</v>
      </c>
      <c r="C8" s="5" t="s">
        <v>11</v>
      </c>
      <c r="D8" s="12"/>
      <c r="E8" s="15">
        <v>15500</v>
      </c>
      <c r="G8" s="5" t="s">
        <v>7</v>
      </c>
      <c r="H8" s="20">
        <v>58693</v>
      </c>
    </row>
    <row r="9" spans="2:8" ht="15.75" thickBot="1">
      <c r="B9" s="10">
        <v>42272</v>
      </c>
      <c r="C9" s="5" t="s">
        <v>12</v>
      </c>
      <c r="D9" s="12"/>
      <c r="E9" s="15">
        <v>5000</v>
      </c>
      <c r="G9" s="6" t="s">
        <v>8</v>
      </c>
      <c r="H9" s="21">
        <f>H8-H7</f>
        <v>2.9000000000087311</v>
      </c>
    </row>
    <row r="10" spans="2:8" ht="15.75" thickBot="1">
      <c r="B10" s="10">
        <v>42272</v>
      </c>
      <c r="C10" s="5" t="s">
        <v>13</v>
      </c>
      <c r="D10" s="12"/>
      <c r="E10" s="15">
        <v>5000</v>
      </c>
    </row>
    <row r="11" spans="2:8">
      <c r="B11" s="10">
        <v>42273</v>
      </c>
      <c r="C11" s="5" t="s">
        <v>43</v>
      </c>
      <c r="D11" s="12"/>
      <c r="E11" s="15">
        <v>8000</v>
      </c>
      <c r="G11" s="4" t="s">
        <v>33</v>
      </c>
      <c r="H11" s="22">
        <f>H8/2</f>
        <v>29346.5</v>
      </c>
    </row>
    <row r="12" spans="2:8" ht="15.75" thickBot="1">
      <c r="B12" s="10">
        <v>42274</v>
      </c>
      <c r="C12" s="5" t="s">
        <v>14</v>
      </c>
      <c r="D12" s="12"/>
      <c r="E12" s="15">
        <v>2700</v>
      </c>
      <c r="G12" s="6" t="s">
        <v>34</v>
      </c>
      <c r="H12" s="23">
        <f>H8/2</f>
        <v>29346.5</v>
      </c>
    </row>
    <row r="13" spans="2:8" ht="15.75" thickBot="1">
      <c r="B13" s="10">
        <v>42277</v>
      </c>
      <c r="C13" s="5" t="s">
        <v>15</v>
      </c>
      <c r="D13" s="12"/>
      <c r="E13" s="15">
        <v>71.5</v>
      </c>
      <c r="G13" s="24"/>
      <c r="H13" s="25"/>
    </row>
    <row r="14" spans="2:8" ht="15.75" thickBot="1">
      <c r="B14" s="10">
        <v>42277</v>
      </c>
      <c r="C14" s="5" t="s">
        <v>16</v>
      </c>
      <c r="D14" s="12"/>
      <c r="E14" s="15">
        <v>750</v>
      </c>
      <c r="G14" s="26" t="s">
        <v>36</v>
      </c>
      <c r="H14" s="27">
        <v>335</v>
      </c>
    </row>
    <row r="15" spans="2:8" ht="15.75" thickBot="1">
      <c r="B15" s="10">
        <v>42277</v>
      </c>
      <c r="C15" s="5" t="s">
        <v>17</v>
      </c>
      <c r="D15" s="12"/>
      <c r="E15" s="15">
        <v>8776</v>
      </c>
      <c r="G15" s="24"/>
      <c r="H15" s="25"/>
    </row>
    <row r="16" spans="2:8" ht="15.75" thickBot="1">
      <c r="B16" s="10">
        <v>42278</v>
      </c>
      <c r="C16" s="5" t="s">
        <v>18</v>
      </c>
      <c r="D16" s="12"/>
      <c r="E16" s="15">
        <v>1800</v>
      </c>
      <c r="G16" s="34" t="s">
        <v>41</v>
      </c>
      <c r="H16" s="35"/>
    </row>
    <row r="17" spans="2:8">
      <c r="B17" s="10">
        <v>42278</v>
      </c>
      <c r="C17" s="5" t="s">
        <v>19</v>
      </c>
      <c r="D17" s="12">
        <v>10000</v>
      </c>
      <c r="E17" s="15"/>
      <c r="G17" s="28" t="s">
        <v>38</v>
      </c>
      <c r="H17" s="31">
        <f>D25+D28</f>
        <v>3287</v>
      </c>
    </row>
    <row r="18" spans="2:8">
      <c r="B18" s="10">
        <v>42278</v>
      </c>
      <c r="C18" s="5" t="s">
        <v>12</v>
      </c>
      <c r="D18" s="12"/>
      <c r="E18" s="15">
        <v>1000</v>
      </c>
      <c r="G18" s="29" t="s">
        <v>39</v>
      </c>
      <c r="H18" s="32">
        <f>D23+D33+D35</f>
        <v>28129.7</v>
      </c>
    </row>
    <row r="19" spans="2:8">
      <c r="B19" s="10">
        <v>42278</v>
      </c>
      <c r="C19" s="5" t="s">
        <v>20</v>
      </c>
      <c r="D19" s="12">
        <v>634</v>
      </c>
      <c r="E19" s="15"/>
      <c r="G19" s="29" t="s">
        <v>40</v>
      </c>
      <c r="H19" s="32">
        <f>D19+D20+D21+D24+D26+D29</f>
        <v>16108.5</v>
      </c>
    </row>
    <row r="20" spans="2:8" ht="15.75" thickBot="1">
      <c r="B20" s="10">
        <v>42278</v>
      </c>
      <c r="C20" s="5" t="s">
        <v>21</v>
      </c>
      <c r="D20" s="12">
        <v>400</v>
      </c>
      <c r="E20" s="15"/>
      <c r="G20" s="30" t="s">
        <v>42</v>
      </c>
      <c r="H20" s="33">
        <f>D36+D27</f>
        <v>11910</v>
      </c>
    </row>
    <row r="21" spans="2:8">
      <c r="B21" s="10">
        <v>42278</v>
      </c>
      <c r="C21" s="5" t="s">
        <v>22</v>
      </c>
      <c r="D21" s="12">
        <v>1600</v>
      </c>
      <c r="E21" s="15"/>
    </row>
    <row r="22" spans="2:8">
      <c r="B22" s="10">
        <v>42279</v>
      </c>
      <c r="C22" s="5" t="s">
        <v>23</v>
      </c>
      <c r="D22" s="12"/>
      <c r="E22" s="15">
        <v>1408.6</v>
      </c>
    </row>
    <row r="23" spans="2:8">
      <c r="B23" s="10">
        <v>42279</v>
      </c>
      <c r="C23" s="5" t="s">
        <v>24</v>
      </c>
      <c r="D23" s="12">
        <v>10518</v>
      </c>
      <c r="E23" s="15"/>
    </row>
    <row r="24" spans="2:8">
      <c r="B24" s="10">
        <v>42279</v>
      </c>
      <c r="C24" s="5" t="s">
        <v>20</v>
      </c>
      <c r="D24" s="12">
        <v>5852</v>
      </c>
      <c r="E24" s="15"/>
    </row>
    <row r="25" spans="2:8">
      <c r="B25" s="10">
        <v>42280</v>
      </c>
      <c r="C25" s="5" t="s">
        <v>28</v>
      </c>
      <c r="D25" s="12">
        <v>964</v>
      </c>
      <c r="E25" s="15"/>
    </row>
    <row r="26" spans="2:8">
      <c r="B26" s="10">
        <v>42280</v>
      </c>
      <c r="C26" s="5" t="s">
        <v>20</v>
      </c>
      <c r="D26" s="12">
        <v>3691.5</v>
      </c>
      <c r="E26" s="15"/>
    </row>
    <row r="27" spans="2:8">
      <c r="B27" s="10">
        <v>42279</v>
      </c>
      <c r="C27" s="5" t="s">
        <v>25</v>
      </c>
      <c r="D27" s="12">
        <v>2500</v>
      </c>
      <c r="E27" s="15"/>
    </row>
    <row r="28" spans="2:8">
      <c r="B28" s="10">
        <v>42281</v>
      </c>
      <c r="C28" s="5" t="s">
        <v>28</v>
      </c>
      <c r="D28" s="12">
        <v>2323</v>
      </c>
      <c r="E28" s="15"/>
    </row>
    <row r="29" spans="2:8">
      <c r="B29" s="10">
        <v>42281</v>
      </c>
      <c r="C29" s="5" t="s">
        <v>20</v>
      </c>
      <c r="D29" s="12">
        <v>3931</v>
      </c>
      <c r="E29" s="15"/>
    </row>
    <row r="30" spans="2:8">
      <c r="B30" s="10">
        <v>42285</v>
      </c>
      <c r="C30" s="5" t="s">
        <v>30</v>
      </c>
      <c r="D30" s="12">
        <v>5000</v>
      </c>
      <c r="E30" s="15"/>
    </row>
    <row r="31" spans="2:8">
      <c r="B31" s="10">
        <v>42285</v>
      </c>
      <c r="C31" s="5" t="s">
        <v>29</v>
      </c>
      <c r="D31" s="12">
        <v>1800</v>
      </c>
      <c r="E31" s="15"/>
    </row>
    <row r="32" spans="2:8">
      <c r="B32" s="10">
        <v>42285</v>
      </c>
      <c r="C32" s="5" t="s">
        <v>31</v>
      </c>
      <c r="D32" s="12">
        <v>240</v>
      </c>
      <c r="E32" s="15"/>
    </row>
    <row r="33" spans="2:5">
      <c r="B33" s="10">
        <v>42285</v>
      </c>
      <c r="C33" s="5" t="s">
        <v>32</v>
      </c>
      <c r="D33" s="12">
        <v>10800</v>
      </c>
      <c r="E33" s="15"/>
    </row>
    <row r="34" spans="2:5">
      <c r="B34" s="10">
        <v>42285</v>
      </c>
      <c r="C34" s="5" t="s">
        <v>35</v>
      </c>
      <c r="D34" s="12"/>
      <c r="E34" s="15">
        <v>10000</v>
      </c>
    </row>
    <row r="35" spans="2:5">
      <c r="B35" s="10">
        <v>42286</v>
      </c>
      <c r="C35" s="5" t="s">
        <v>37</v>
      </c>
      <c r="D35" s="12">
        <v>6811.7</v>
      </c>
      <c r="E35" s="15"/>
    </row>
    <row r="36" spans="2:5">
      <c r="B36" s="10">
        <v>42286</v>
      </c>
      <c r="C36" s="5" t="s">
        <v>25</v>
      </c>
      <c r="D36" s="12">
        <v>9410</v>
      </c>
      <c r="E36" s="15"/>
    </row>
    <row r="37" spans="2:5">
      <c r="B37" s="8"/>
      <c r="C37" s="5"/>
      <c r="D37" s="12"/>
      <c r="E37" s="15"/>
    </row>
    <row r="38" spans="2:5">
      <c r="B38" s="8"/>
      <c r="C38" s="5"/>
      <c r="D38" s="12"/>
      <c r="E38" s="15"/>
    </row>
    <row r="39" spans="2:5">
      <c r="B39" s="8"/>
      <c r="C39" s="5"/>
      <c r="D39" s="12"/>
      <c r="E39" s="15"/>
    </row>
    <row r="40" spans="2:5">
      <c r="B40" s="8"/>
      <c r="C40" s="5"/>
      <c r="D40" s="12"/>
      <c r="E40" s="15"/>
    </row>
    <row r="41" spans="2:5">
      <c r="B41" s="8"/>
      <c r="C41" s="5"/>
      <c r="D41" s="12"/>
      <c r="E41" s="15"/>
    </row>
    <row r="42" spans="2:5">
      <c r="B42" s="8"/>
      <c r="C42" s="5"/>
      <c r="D42" s="12"/>
      <c r="E42" s="15"/>
    </row>
    <row r="43" spans="2:5">
      <c r="B43" s="8"/>
      <c r="C43" s="5"/>
      <c r="D43" s="12"/>
      <c r="E43" s="15"/>
    </row>
    <row r="44" spans="2:5">
      <c r="B44" s="8"/>
      <c r="C44" s="5"/>
      <c r="D44" s="12"/>
      <c r="E44" s="15"/>
    </row>
    <row r="45" spans="2:5">
      <c r="B45" s="8"/>
      <c r="C45" s="5"/>
      <c r="D45" s="12"/>
      <c r="E45" s="15"/>
    </row>
    <row r="46" spans="2:5" ht="15.75" thickBot="1">
      <c r="B46" s="9"/>
      <c r="C46" s="6"/>
      <c r="D46" s="13"/>
      <c r="E46" s="16"/>
    </row>
  </sheetData>
  <mergeCells count="1">
    <mergeCell ref="G16:H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</dc:creator>
  <cp:lastModifiedBy>LU</cp:lastModifiedBy>
  <dcterms:created xsi:type="dcterms:W3CDTF">2015-10-03T19:49:41Z</dcterms:created>
  <dcterms:modified xsi:type="dcterms:W3CDTF">2015-10-14T01:42:47Z</dcterms:modified>
</cp:coreProperties>
</file>